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'Sheet2'!$A$1:$I$19</definedName>
  </definedNames>
  <calcPr fullCalcOnLoad="1"/>
</workbook>
</file>

<file path=xl/sharedStrings.xml><?xml version="1.0" encoding="utf-8"?>
<sst xmlns="http://schemas.openxmlformats.org/spreadsheetml/2006/main" count="24" uniqueCount="24">
  <si>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</si>
  <si>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</si>
  <si>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</si>
  <si>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</si>
  <si>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</si>
  <si>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</si>
  <si>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</si>
  <si>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</si>
  <si>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 EVALUARE</t>
  </si>
  <si>
    <t>TOTAL PUNCTAJ CRITERIU DISPONIBILITATE</t>
  </si>
  <si>
    <t>TOTAL SUMA criteriu 1 + 2</t>
  </si>
  <si>
    <t>VALOAREA UNUI PUNCT finala</t>
  </si>
  <si>
    <t>Spitalul Clinic Judetean  de Urgenta Pius Brinzeu Timisoara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</si>
  <si>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</si>
  <si>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</si>
  <si>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</si>
  <si>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</si>
  <si>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</si>
  <si>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</si>
  <si>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</si>
  <si>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</si>
  <si>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CENTRALIZATOR SERVICII PARACLINICE- SCINTIGRAFIE / NR. PUNCTE, VALOAREA PUNCTULUI, VALORI CONTRACT</t>
  </si>
  <si>
    <t>MEDICINA NUCLEARA - SCINTIGRAFIE</t>
  </si>
  <si>
    <t>TOTAL VALOARE CONTRACT IUNIE 2021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</si>
</sst>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9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SheetLayoutView="75" zoomScalePageLayoutView="0" workbookViewId="0" topLeftCell="A1">
      <selection activeCell="F19" sqref="F19"/>
    </sheetView>
  </sheetViews>
  <sheetFormatPr defaultColWidth="9.140625" defaultRowHeight="12.75"/>
  <cols>
    <col min="1" max="1" width="9.8515625" style="3" customWidth="1"/>
    <col min="2" max="2" width="35.7109375" style="3" customWidth="1"/>
    <col min="3" max="3" width="17.57421875" style="3" customWidth="1"/>
    <col min="4" max="4" width="16.421875" style="4" customWidth="1"/>
    <col min="5" max="5" width="21.421875" style="4" customWidth="1"/>
    <col min="6" max="6" width="16.28125" style="4" customWidth="1"/>
    <col min="7" max="7" width="17.421875" style="4" customWidth="1"/>
    <col min="8" max="8" width="19.140625" style="4" customWidth="1"/>
    <col min="9" max="9" width="19.28125" style="27" customWidth="1"/>
    <col min="10" max="16384" width="9.140625" style="3" customWidth="1"/>
  </cols>
  <sheetData>
    <row r="1" spans="1:9" ht="21" customHeight="1">
      <c r="A1" s="1"/>
      <c r="B1" s="2"/>
      <c r="I1" s="5"/>
    </row>
    <row r="2" spans="1:9" s="1" customFormat="1" ht="18.75">
      <c r="A2" s="6" t="s">
        <v>21</v>
      </c>
      <c r="B2" s="6"/>
      <c r="C2" s="6"/>
      <c r="D2" s="7"/>
      <c r="E2" s="7"/>
      <c r="F2" s="7"/>
      <c r="G2" s="7"/>
      <c r="H2" s="8"/>
      <c r="I2" s="8"/>
    </row>
    <row r="3" spans="2:9" ht="21.75" customHeight="1">
      <c r="B3" s="9" t="s">
        <v>22</v>
      </c>
      <c r="C3" s="10"/>
      <c r="H3" s="6"/>
      <c r="I3" s="5"/>
    </row>
    <row r="4" spans="2:9" ht="21.75" customHeight="1">
      <c r="B4" s="42"/>
      <c r="C4" s="10"/>
      <c r="H4" s="6"/>
      <c r="I4" s="5"/>
    </row>
    <row r="5" spans="2:9" ht="24" customHeight="1">
      <c r="B5" s="11"/>
      <c r="I5" s="5"/>
    </row>
    <row r="6" spans="3:9" ht="30" customHeight="1">
      <c r="C6" s="43" t="s">
        <v>13</v>
      </c>
      <c r="D6" s="44"/>
      <c r="E6" s="43" t="s">
        <v>14</v>
      </c>
      <c r="F6" s="44"/>
      <c r="I6" s="12"/>
    </row>
    <row r="7" spans="1:9" ht="78.75" customHeight="1">
      <c r="A7" s="13" t="s">
        <v>0</v>
      </c>
      <c r="B7" s="14" t="s">
        <v>1</v>
      </c>
      <c r="C7" s="15" t="s">
        <v>2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10</v>
      </c>
      <c r="I7" s="16" t="s">
        <v>23</v>
      </c>
    </row>
    <row r="8" spans="1:10" ht="72.75" customHeight="1">
      <c r="A8" s="31">
        <v>1</v>
      </c>
      <c r="B8" s="32" t="s">
        <v>12</v>
      </c>
      <c r="C8" s="33">
        <f>159-7</f>
        <v>152</v>
      </c>
      <c r="D8" s="34">
        <f>C8*C12</f>
        <v>35267.4</v>
      </c>
      <c r="E8" s="34">
        <v>0</v>
      </c>
      <c r="F8" s="34">
        <v>0</v>
      </c>
      <c r="G8" s="34">
        <f>C8+E8</f>
        <v>152</v>
      </c>
      <c r="H8" s="34">
        <f>G8*I12</f>
        <v>39185.99999999999</v>
      </c>
      <c r="I8" s="34">
        <f>G8*I12</f>
        <v>39185.99999999999</v>
      </c>
      <c r="J8" s="4"/>
    </row>
    <row r="9" spans="1:9" ht="39" customHeight="1">
      <c r="A9" s="39"/>
      <c r="B9" s="40" t="s">
        <v>5</v>
      </c>
      <c r="C9" s="38">
        <f>SUM(C8:C8)</f>
        <v>152</v>
      </c>
      <c r="D9" s="38">
        <f>SUM(D8:D8)</f>
        <v>35267.4</v>
      </c>
      <c r="E9" s="38">
        <f>SUM(E8:E8)</f>
        <v>0</v>
      </c>
      <c r="F9" s="38">
        <f>F11</f>
        <v>3918.6000000000004</v>
      </c>
      <c r="G9" s="38">
        <f>SUM(G8:G8)</f>
        <v>152</v>
      </c>
      <c r="H9" s="41">
        <f>H8</f>
        <v>39185.99999999999</v>
      </c>
      <c r="I9" s="37">
        <f>I8</f>
        <v>39185.99999999999</v>
      </c>
    </row>
    <row r="10" spans="1:9" ht="58.5" customHeight="1">
      <c r="A10" s="17"/>
      <c r="B10" s="35" t="s">
        <v>8</v>
      </c>
      <c r="C10" s="36">
        <f>C9</f>
        <v>152</v>
      </c>
      <c r="D10" s="19"/>
      <c r="E10" s="18" t="s">
        <v>9</v>
      </c>
      <c r="F10" s="38">
        <f>E9</f>
        <v>0</v>
      </c>
      <c r="G10" s="19"/>
      <c r="H10" s="18" t="s">
        <v>19</v>
      </c>
      <c r="I10" s="37">
        <f>C9+E9</f>
        <v>152</v>
      </c>
    </row>
    <row r="11" spans="1:9" ht="53.25" customHeight="1">
      <c r="A11" s="17"/>
      <c r="B11" s="35" t="s">
        <v>15</v>
      </c>
      <c r="C11" s="36">
        <f>0.9*39186</f>
        <v>35267.4</v>
      </c>
      <c r="D11" s="19"/>
      <c r="E11" s="18" t="s">
        <v>17</v>
      </c>
      <c r="F11" s="38">
        <f>0.1*39186</f>
        <v>3918.6000000000004</v>
      </c>
      <c r="G11" s="19"/>
      <c r="H11" s="18" t="s">
        <v>20</v>
      </c>
      <c r="I11" s="37">
        <f>C11+F11</f>
        <v>39186</v>
      </c>
    </row>
    <row r="12" spans="1:9" ht="70.5" customHeight="1">
      <c r="A12" s="17"/>
      <c r="B12" s="35" t="s">
        <v>16</v>
      </c>
      <c r="C12" s="36">
        <f>C11/C10</f>
        <v>232.02236842105265</v>
      </c>
      <c r="D12" s="19"/>
      <c r="E12" s="18" t="s">
        <v>18</v>
      </c>
      <c r="F12" s="38">
        <f>0</f>
        <v>0</v>
      </c>
      <c r="G12" s="19"/>
      <c r="H12" s="18" t="s">
        <v>11</v>
      </c>
      <c r="I12" s="37">
        <f>I11/I10</f>
        <v>257.80263157894734</v>
      </c>
    </row>
    <row r="13" spans="1:9" ht="19.5">
      <c r="A13" s="17"/>
      <c r="B13" s="20"/>
      <c r="C13" s="19"/>
      <c r="D13" s="19"/>
      <c r="E13" s="19"/>
      <c r="F13" s="19"/>
      <c r="G13" s="19"/>
      <c r="H13" s="21"/>
      <c r="I13" s="22"/>
    </row>
    <row r="14" spans="1:9" ht="19.5">
      <c r="A14" s="23"/>
      <c r="B14" s="24"/>
      <c r="C14" s="24"/>
      <c r="D14" s="25"/>
      <c r="E14" s="25"/>
      <c r="F14" s="25"/>
      <c r="G14" s="25"/>
      <c r="H14" s="25"/>
      <c r="I14" s="19"/>
    </row>
    <row r="15" spans="1:3" ht="18.75">
      <c r="A15" s="23"/>
      <c r="B15" s="26"/>
      <c r="C15" s="23"/>
    </row>
    <row r="16" ht="18.75">
      <c r="B16" s="26"/>
    </row>
    <row r="17" ht="18.75">
      <c r="B17" s="26"/>
    </row>
    <row r="18" ht="18.75">
      <c r="B18" s="26"/>
    </row>
    <row r="20" spans="3:4" ht="18.75">
      <c r="C20" s="28"/>
      <c r="D20" s="26"/>
    </row>
    <row r="21" spans="3:4" ht="18.75">
      <c r="C21" s="28"/>
      <c r="D21" s="26"/>
    </row>
    <row r="22" spans="3:4" ht="18.75">
      <c r="C22" s="26"/>
      <c r="D22" s="26"/>
    </row>
    <row r="23" spans="8:9" ht="18.75">
      <c r="H23" s="21"/>
      <c r="I23" s="21"/>
    </row>
    <row r="24" ht="18.75">
      <c r="H24" s="21"/>
    </row>
    <row r="25" spans="8:9" ht="18.75">
      <c r="H25" s="21"/>
      <c r="I25" s="29"/>
    </row>
    <row r="42" ht="12.75">
      <c r="D42" s="30"/>
    </row>
    <row r="43" ht="12.75">
      <c r="D43" s="30"/>
    </row>
    <row r="46" ht="12.75">
      <c r="D46" s="30"/>
    </row>
  </sheetData>
  <sheetProtection/>
  <mergeCells count="2">
    <mergeCell ref="C6:D6"/>
    <mergeCell ref="E6:F6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2021-01-04T08:44:58Z</cp:lastPrinted>
  <dcterms:created xsi:type="dcterms:W3CDTF">2004-01-09T07:03:24Z</dcterms:created>
  <dcterms:modified xsi:type="dcterms:W3CDTF">2021-05-06T06:03:20Z</dcterms:modified>
  <cp:category/>
  <cp:version/>
  <cp:contentType/>
  <cp:contentStatus/>
</cp:coreProperties>
</file>